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Лист1!$A$1:$Q$63</definedName>
  </definedNames>
  <calcPr calcId="125725"/>
</workbook>
</file>

<file path=xl/calcChain.xml><?xml version="1.0" encoding="utf-8"?>
<calcChain xmlns="http://schemas.openxmlformats.org/spreadsheetml/2006/main">
  <c r="N33" i="1"/>
  <c r="N32"/>
  <c r="L46"/>
  <c r="N35"/>
  <c r="N43"/>
  <c r="L42" s="1"/>
  <c r="N45"/>
  <c r="L49"/>
  <c r="L40"/>
  <c r="L44"/>
  <c r="N39"/>
  <c r="L31"/>
  <c r="L36"/>
  <c r="L38"/>
  <c r="N51" l="1"/>
  <c r="L51"/>
  <c r="L34"/>
</calcChain>
</file>

<file path=xl/sharedStrings.xml><?xml version="1.0" encoding="utf-8"?>
<sst xmlns="http://schemas.openxmlformats.org/spreadsheetml/2006/main" count="76" uniqueCount="73">
  <si>
    <t>КОДЫ</t>
  </si>
  <si>
    <t>Форма по ОКУД</t>
  </si>
  <si>
    <t>Дата</t>
  </si>
  <si>
    <t>по ОКПО</t>
  </si>
  <si>
    <t>ИНН/КПП</t>
  </si>
  <si>
    <t>Дата предоставления предыдущих Сведений</t>
  </si>
  <si>
    <t>по ОКТМО</t>
  </si>
  <si>
    <t>Глава по БК</t>
  </si>
  <si>
    <t>Единица измерения: руб. (с точностью до второго десятичного знака)</t>
  </si>
  <si>
    <t>по ОКЕИ</t>
  </si>
  <si>
    <t>_____________________________________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</si>
  <si>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</si>
  <si>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</si>
  <si>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</si>
  <si>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</si>
  <si>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 субсидии</t>
  </si>
  <si>
    <t>Код бюджетной классификации Российской Федерации</t>
  </si>
  <si>
    <t>Код объекта ФАИП</t>
  </si>
  <si>
    <t>Разрешенный к использованию остаток субсидии прошлых лет на начало 20___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</si>
  <si>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</si>
  <si>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</si>
  <si>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</si>
  <si>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</si>
  <si>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</si>
  <si>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</si>
  <si>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</si>
  <si>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</si>
  <si>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</si>
  <si>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</si>
  <si>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Руководитель финансово-экономической</t>
  </si>
  <si>
    <t>Ответственный исполнитель</t>
  </si>
  <si>
    <t>«________» _____________20 _______г.</t>
  </si>
  <si>
    <t>ОТМЕТКА ОРГАНА ОСУЩЕСТВЛЯЮЩЕГО ВЕДЕНИЕ ЛИЦЕВОГО СЧЕТА, О ПРИНЯТИИ НАСТОЯЩИХ СВЕДЕНИЙ</t>
  </si>
  <si>
    <t>Ответственный</t>
  </si>
  <si>
    <t>«______» _______________20 ____ г.</t>
  </si>
  <si>
    <t>СВЕДЕНИЯ</t>
  </si>
  <si>
    <t>об операциях с целевыми субсидиями,</t>
  </si>
  <si>
    <t>УТВЕРЖДАЮ</t>
  </si>
  <si>
    <t>«_______»______________ 20____г.</t>
  </si>
  <si>
    <r>
      <t xml:space="preserve">Наименование бюджета: </t>
    </r>
    <r>
      <rPr>
        <u/>
        <sz val="12"/>
        <color indexed="8"/>
        <rFont val="Times New Roman"/>
        <family val="1"/>
        <charset val="204"/>
      </rPr>
      <t>Бюджет городского округа - город Тамбов</t>
    </r>
  </si>
  <si>
    <r>
      <t xml:space="preserve">Наименование органа, осуществляющего функции и полномочия учредителя:  </t>
    </r>
    <r>
      <rPr>
        <u/>
        <sz val="12"/>
        <color indexed="8"/>
        <rFont val="Times New Roman"/>
        <family val="1"/>
        <charset val="204"/>
      </rPr>
      <t>Комитет образования администрации города Тамбова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</si>
  <si>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Наименование органа, осуществляющего ведение лицевого счета </t>
    </r>
    <r>
      <rPr>
        <u/>
        <sz val="12"/>
        <color indexed="8"/>
        <rFont val="Times New Roman"/>
        <family val="1"/>
        <charset val="204"/>
      </rPr>
      <t>Управления Федерального казначейства по Тамбовской области</t>
    </r>
  </si>
  <si>
    <t xml:space="preserve">учреждение (подразделение)                                                                                     </t>
  </si>
  <si>
    <t>(подпись)</t>
  </si>
  <si>
    <t>Комитет образования администрации города Тамбова</t>
  </si>
  <si>
    <t xml:space="preserve"> осуществляющего функции и полномочия учредителя (учреждения))</t>
  </si>
  <si>
    <t>наименование должности лица, утверждающего документ; наименование органа</t>
  </si>
  <si>
    <t>_______________</t>
  </si>
  <si>
    <t xml:space="preserve">     (расшифровка подписи)</t>
  </si>
  <si>
    <t>______Выжимов Евгений Дмитриевич_____________</t>
  </si>
  <si>
    <t xml:space="preserve">      Председатель комитета образования администрации города Тамбова_______</t>
  </si>
  <si>
    <t>исполнитель _______       ________          _________            _______</t>
  </si>
  <si>
    <t xml:space="preserve">                (должность)  (подпись)  (расшифровка подписи)   (телефон)</t>
  </si>
  <si>
    <t xml:space="preserve">                                                                         (подпись)                  (расшифровка подписи) </t>
  </si>
  <si>
    <t>Субсидия на ежемесячные выплаты стимулирующего характера молодым специалистам муниципальных общеобразовательных организаций</t>
  </si>
  <si>
    <t xml:space="preserve">Субсидия на обеспечение мер социальной поддержки многодетных семей в части предоставления бесплатного питания обучающимся в образовательных организациях  </t>
  </si>
  <si>
    <t>Субсидии на погашение кредиторской задолженности, выполнение ремонтных работ, приобретение основных средств  и иные расходы, связанные с участием в конкурсах, соревнованиях</t>
  </si>
  <si>
    <t>0501016</t>
  </si>
  <si>
    <r>
      <t>предоставленными муниципальному учреждению на 20</t>
    </r>
    <r>
      <rPr>
        <u/>
        <sz val="12"/>
        <color indexed="8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 xml:space="preserve"> г</t>
    </r>
  </si>
  <si>
    <t xml:space="preserve">                                              (подпись)                    (расшифровка подписи)</t>
  </si>
  <si>
    <t xml:space="preserve">                                                    (должность)         (подпись)           (расшифровка подписи)               (телефон)</t>
  </si>
  <si>
    <r>
      <t>Государственное (муниципальное)   м</t>
    </r>
    <r>
      <rPr>
        <u/>
        <sz val="12"/>
        <color indexed="8"/>
        <rFont val="Times New Roman"/>
        <family val="1"/>
        <charset val="204"/>
      </rPr>
      <t xml:space="preserve">униципальное автономное общеобразовательное учреждение "Лицей № 21" </t>
    </r>
  </si>
  <si>
    <t>6831013225/682901001</t>
  </si>
  <si>
    <r>
      <t>Руководитель учреждения  ______________           ___</t>
    </r>
    <r>
      <rPr>
        <u/>
        <sz val="12"/>
        <color indexed="8"/>
        <rFont val="Times New Roman"/>
        <family val="1"/>
        <charset val="204"/>
      </rPr>
      <t>В.Г. Рудник____</t>
    </r>
  </si>
  <si>
    <r>
      <t>службы, главный бухгалтер                         ____________              ___</t>
    </r>
    <r>
      <rPr>
        <u/>
        <sz val="12"/>
        <color indexed="8"/>
        <rFont val="Times New Roman"/>
        <family val="1"/>
        <charset val="204"/>
      </rPr>
      <t xml:space="preserve">Н.А. Прыткова </t>
    </r>
    <r>
      <rPr>
        <sz val="12"/>
        <color indexed="8"/>
        <rFont val="Times New Roman"/>
        <family val="1"/>
        <charset val="204"/>
      </rPr>
      <t>____</t>
    </r>
  </si>
  <si>
    <t xml:space="preserve">Субсидия на обеспечение питанием (в том числе молоком) обучающихся муниципальных общеобразовательных организаций  </t>
  </si>
  <si>
    <t xml:space="preserve">Субсидия на организацию и обеспечение льготным питанием отдельных категорий  обучающихся муниципальных общеобразовательных организаций  </t>
  </si>
  <si>
    <t>Субсидия на оплату труда работников муниципальных организаций, обеспечивающих техническую эксплуатацию зданий муниципальных общеобразовательных организаций, подвоз обучающихся в муниципальные общеобразовательные организации и на оплату услуг по охране объектов муниципальных общеобразовательных организаций</t>
  </si>
  <si>
    <t>Субсидия на капитальный ремонт и ремонт объектов муниципальной собственности</t>
  </si>
  <si>
    <t>Субсидия на реализацию мероприятий по обеспечению технической эксплуатации зданий муниципальных учреждений (организаций)</t>
  </si>
  <si>
    <t>Субсидия на единовременные стимулирующие выплаты лучшим учителям муниципальных общеобразовательных организаций</t>
  </si>
  <si>
    <r>
      <t xml:space="preserve">                                                экономист  __________       __</t>
    </r>
    <r>
      <rPr>
        <u/>
        <sz val="12"/>
        <color indexed="8"/>
        <rFont val="Times New Roman"/>
        <family val="1"/>
        <charset val="204"/>
      </rPr>
      <t xml:space="preserve">  И.В. Банникова_______ </t>
    </r>
    <r>
      <rPr>
        <sz val="12"/>
        <color indexed="8"/>
        <rFont val="Times New Roman"/>
        <family val="1"/>
        <charset val="204"/>
      </rPr>
      <t xml:space="preserve">       </t>
    </r>
    <r>
      <rPr>
        <u/>
        <sz val="12"/>
        <color indexed="8"/>
        <rFont val="Times New Roman"/>
        <family val="1"/>
        <charset val="204"/>
      </rPr>
      <t>_71-15-68</t>
    </r>
    <r>
      <rPr>
        <sz val="12"/>
        <color indexed="8"/>
        <rFont val="Times New Roman"/>
        <family val="1"/>
        <charset val="204"/>
      </rPr>
      <t>_</t>
    </r>
  </si>
  <si>
    <t xml:space="preserve">                                                                                                                                              от «_18» октября 20 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</si>
</sst>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0" fontId="4" fillId="0" borderId="0" xfId="0" applyFont="1" applyAlignment="1"/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7" xfId="0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70" zoomScaleNormal="70" zoomScaleSheetLayoutView="70" workbookViewId="0">
      <selection activeCell="A15" sqref="A15:L15"/>
    </sheetView>
  </sheetViews>
  <sheetFormatPr defaultRowHeight="18.75"/>
  <cols>
    <col min="1" max="1" width="70.42578125" style="6" customWidth="1"/>
    <col min="2" max="2" width="11.5703125" style="6" bestFit="1" customWidth="1"/>
    <col min="3" max="3" width="14.5703125" style="6" customWidth="1"/>
    <col min="4" max="4" width="4.42578125" style="6" customWidth="1"/>
    <col min="5" max="5" width="5.28515625" style="6" customWidth="1"/>
    <col min="6" max="6" width="11.28515625" style="6" customWidth="1"/>
    <col min="7" max="7" width="11.5703125" style="6" customWidth="1"/>
    <col min="8" max="8" width="8.28515625" style="6" customWidth="1"/>
    <col min="9" max="9" width="10.5703125" style="6" customWidth="1"/>
    <col min="10" max="10" width="9.140625" style="6"/>
    <col min="11" max="11" width="8.5703125" style="6" customWidth="1"/>
    <col min="12" max="12" width="7.5703125" style="6" customWidth="1"/>
    <col min="13" max="13" width="13.7109375" style="6" customWidth="1"/>
    <col min="14" max="14" width="4.7109375" style="6" customWidth="1"/>
    <col min="15" max="15" width="22.42578125" style="6" customWidth="1"/>
    <col min="16" max="16" width="2.28515625" style="6" customWidth="1"/>
    <col min="17" max="17" width="5.85546875" style="1" customWidth="1"/>
    <col min="18" max="16384" width="9.140625" style="1"/>
  </cols>
  <sheetData>
    <row r="1" spans="1:17">
      <c r="L1" s="7" t="s">
        <v>37</v>
      </c>
      <c r="M1" s="7"/>
    </row>
    <row r="2" spans="1:17" ht="13.5" customHeight="1">
      <c r="H2" s="63" t="s">
        <v>50</v>
      </c>
      <c r="I2" s="63"/>
      <c r="J2" s="63"/>
      <c r="K2" s="63"/>
      <c r="L2" s="63"/>
      <c r="M2" s="63"/>
      <c r="N2" s="63"/>
      <c r="O2" s="63"/>
      <c r="P2" s="15"/>
    </row>
    <row r="3" spans="1:17" ht="18.75" customHeight="1">
      <c r="H3" s="12" t="s">
        <v>46</v>
      </c>
      <c r="I3" s="12"/>
      <c r="J3" s="12"/>
      <c r="K3" s="12"/>
      <c r="L3" s="8"/>
      <c r="M3" s="8"/>
      <c r="N3" s="8"/>
      <c r="O3" s="8"/>
      <c r="P3" s="8"/>
      <c r="Q3" s="2"/>
    </row>
    <row r="4" spans="1:17" ht="18" customHeight="1">
      <c r="H4" s="83" t="s">
        <v>44</v>
      </c>
      <c r="I4" s="83"/>
      <c r="J4" s="83"/>
      <c r="K4" s="83"/>
      <c r="L4" s="83"/>
      <c r="M4" s="83"/>
      <c r="N4" s="83"/>
      <c r="O4" s="83"/>
      <c r="P4" s="8"/>
      <c r="Q4" s="2"/>
    </row>
    <row r="5" spans="1:17" ht="3.75" hidden="1" customHeight="1">
      <c r="L5" s="10"/>
      <c r="M5" s="10"/>
      <c r="N5" s="10"/>
      <c r="O5" s="10"/>
      <c r="P5" s="10"/>
      <c r="Q5" s="3"/>
    </row>
    <row r="6" spans="1:17" ht="17.25" customHeight="1">
      <c r="H6" s="12" t="s">
        <v>45</v>
      </c>
      <c r="I6" s="12"/>
      <c r="J6" s="12"/>
      <c r="K6" s="12"/>
      <c r="L6" s="8"/>
      <c r="M6" s="8"/>
      <c r="N6" s="8"/>
      <c r="O6" s="8"/>
      <c r="P6" s="11"/>
    </row>
    <row r="7" spans="1:17" ht="15.75" customHeight="1">
      <c r="H7" s="84" t="s">
        <v>47</v>
      </c>
      <c r="I7" s="84"/>
      <c r="K7" s="84" t="s">
        <v>49</v>
      </c>
      <c r="L7" s="84"/>
      <c r="M7" s="84"/>
      <c r="N7" s="84"/>
      <c r="O7" s="84"/>
      <c r="P7" s="14"/>
    </row>
    <row r="8" spans="1:17">
      <c r="H8" s="85" t="s">
        <v>43</v>
      </c>
      <c r="I8" s="85"/>
      <c r="K8" s="86" t="s">
        <v>48</v>
      </c>
      <c r="L8" s="86"/>
      <c r="M8" s="86"/>
      <c r="N8" s="86"/>
      <c r="O8" s="86"/>
      <c r="P8" s="86"/>
    </row>
    <row r="9" spans="1:17">
      <c r="H9" s="99" t="s">
        <v>38</v>
      </c>
      <c r="I9" s="99"/>
      <c r="J9" s="99"/>
      <c r="K9" s="99"/>
      <c r="L9" s="98"/>
      <c r="M9" s="98"/>
      <c r="N9" s="98"/>
      <c r="O9" s="98"/>
      <c r="P9" s="98"/>
    </row>
    <row r="10" spans="1:17" ht="15" customHeight="1">
      <c r="A10" s="99" t="s">
        <v>35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7" ht="15" customHeight="1">
      <c r="A11" s="99" t="s">
        <v>36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7" ht="15" customHeight="1">
      <c r="A12" s="99" t="s">
        <v>58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7" ht="14.25" customHeight="1">
      <c r="A13" s="8"/>
      <c r="B13" s="8"/>
      <c r="C13" s="8"/>
      <c r="D13" s="34"/>
      <c r="E13" s="34"/>
      <c r="F13" s="8"/>
      <c r="G13" s="34"/>
      <c r="H13" s="34"/>
      <c r="I13" s="34"/>
      <c r="J13" s="34"/>
      <c r="K13" s="34"/>
      <c r="L13" s="34"/>
      <c r="M13" s="13"/>
      <c r="N13" s="67" t="s">
        <v>0</v>
      </c>
      <c r="O13" s="67"/>
      <c r="P13" s="67"/>
    </row>
    <row r="14" spans="1:17" ht="19.5" thickBot="1">
      <c r="A14" s="8"/>
      <c r="B14" s="8"/>
      <c r="C14" s="8"/>
      <c r="D14" s="34"/>
      <c r="E14" s="34"/>
      <c r="F14" s="8"/>
      <c r="G14" s="34"/>
      <c r="H14" s="34"/>
      <c r="I14" s="34"/>
      <c r="J14" s="34"/>
      <c r="K14" s="43" t="s">
        <v>1</v>
      </c>
      <c r="L14" s="43"/>
      <c r="M14" s="44"/>
      <c r="N14" s="68" t="s">
        <v>57</v>
      </c>
      <c r="O14" s="69"/>
      <c r="P14" s="70"/>
    </row>
    <row r="15" spans="1:17" ht="19.5" thickBot="1">
      <c r="A15" s="34" t="s">
        <v>72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9" t="s">
        <v>2</v>
      </c>
      <c r="N15" s="102"/>
      <c r="O15" s="40"/>
      <c r="P15" s="41"/>
    </row>
    <row r="16" spans="1:17" ht="18.75" customHeight="1">
      <c r="A16" s="34" t="s">
        <v>61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01" t="s">
        <v>3</v>
      </c>
      <c r="N16" s="64">
        <v>44526039</v>
      </c>
      <c r="O16" s="65"/>
      <c r="P16" s="66"/>
    </row>
    <row r="17" spans="1:16" ht="26.25" customHeight="1" thickBot="1">
      <c r="A17" s="91" t="s">
        <v>42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5"/>
      <c r="M17" s="101"/>
      <c r="N17" s="100"/>
      <c r="O17" s="37"/>
      <c r="P17" s="101"/>
    </row>
    <row r="18" spans="1:16" ht="15" customHeight="1" thickBot="1">
      <c r="A18" s="8"/>
      <c r="B18" s="5" t="s">
        <v>4</v>
      </c>
      <c r="C18" s="39" t="s">
        <v>62</v>
      </c>
      <c r="D18" s="40"/>
      <c r="E18" s="40"/>
      <c r="F18" s="41"/>
      <c r="G18" s="34"/>
      <c r="H18" s="34"/>
      <c r="I18" s="43" t="s">
        <v>5</v>
      </c>
      <c r="J18" s="43"/>
      <c r="K18" s="43"/>
      <c r="L18" s="43"/>
      <c r="M18" s="44"/>
      <c r="N18" s="54"/>
      <c r="O18" s="55"/>
      <c r="P18" s="56"/>
    </row>
    <row r="19" spans="1:16" ht="18.75" customHeight="1">
      <c r="A19" s="34" t="s">
        <v>39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43" t="s">
        <v>6</v>
      </c>
      <c r="M19" s="44"/>
      <c r="N19" s="64">
        <v>68701000</v>
      </c>
      <c r="O19" s="65"/>
      <c r="P19" s="66"/>
    </row>
    <row r="20" spans="1:16" ht="1.5" customHeight="1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43"/>
      <c r="M20" s="44"/>
      <c r="N20" s="92"/>
      <c r="O20" s="93"/>
      <c r="P20" s="94"/>
    </row>
    <row r="21" spans="1:16" ht="39" customHeight="1" thickBot="1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43" t="s">
        <v>7</v>
      </c>
      <c r="M21" s="44"/>
      <c r="N21" s="39">
        <v>756</v>
      </c>
      <c r="O21" s="40"/>
      <c r="P21" s="41"/>
    </row>
    <row r="22" spans="1:16" ht="33" customHeight="1" thickBot="1">
      <c r="A22" s="34" t="s">
        <v>41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43" t="s">
        <v>3</v>
      </c>
      <c r="M22" s="44"/>
      <c r="N22" s="39">
        <v>24596983</v>
      </c>
      <c r="O22" s="40"/>
      <c r="P22" s="41"/>
    </row>
    <row r="23" spans="1:16" ht="19.5" thickBot="1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43" t="s">
        <v>9</v>
      </c>
      <c r="M23" s="44"/>
      <c r="N23" s="39">
        <v>383</v>
      </c>
      <c r="O23" s="40"/>
      <c r="P23" s="41"/>
    </row>
    <row r="24" spans="1:16" ht="19.5" customHeight="1" thickBot="1">
      <c r="A24" s="34" t="s">
        <v>10</v>
      </c>
      <c r="B24" s="34"/>
      <c r="C24" s="34"/>
      <c r="D24" s="34"/>
      <c r="E24" s="34"/>
      <c r="F24" s="8"/>
      <c r="G24" s="34"/>
      <c r="H24" s="34"/>
      <c r="I24" s="34"/>
      <c r="J24" s="34"/>
      <c r="K24" s="8"/>
      <c r="L24" s="43" t="s">
        <v>11</v>
      </c>
      <c r="M24" s="44"/>
      <c r="N24" s="54"/>
      <c r="O24" s="55"/>
      <c r="P24" s="56"/>
    </row>
    <row r="25" spans="1:16" ht="14.25" customHeight="1" thickBot="1">
      <c r="A25" s="91" t="s">
        <v>12</v>
      </c>
      <c r="B25" s="91"/>
      <c r="C25" s="91"/>
      <c r="D25" s="34"/>
      <c r="E25" s="34"/>
      <c r="F25" s="8"/>
      <c r="G25" s="34"/>
      <c r="H25" s="34"/>
      <c r="I25" s="34"/>
      <c r="J25" s="34"/>
      <c r="K25" s="8"/>
      <c r="L25" s="52"/>
      <c r="M25" s="52"/>
      <c r="N25" s="55"/>
      <c r="O25" s="55"/>
      <c r="P25" s="55"/>
    </row>
    <row r="26" spans="1:16" ht="17.25" customHeight="1" thickBot="1">
      <c r="A26" s="8"/>
      <c r="B26" s="8"/>
      <c r="C26" s="8"/>
      <c r="D26" s="34"/>
      <c r="E26" s="34"/>
      <c r="F26" s="8"/>
      <c r="G26" s="43" t="s">
        <v>13</v>
      </c>
      <c r="H26" s="43"/>
      <c r="I26" s="43"/>
      <c r="J26" s="43"/>
      <c r="K26" s="44"/>
      <c r="L26" s="54"/>
      <c r="M26" s="55"/>
      <c r="N26" s="55"/>
      <c r="O26" s="55"/>
      <c r="P26" s="56"/>
    </row>
    <row r="27" spans="1:16">
      <c r="A27" s="13"/>
      <c r="B27" s="13"/>
      <c r="C27" s="13"/>
      <c r="D27" s="53"/>
      <c r="E27" s="53"/>
      <c r="F27" s="13"/>
      <c r="G27" s="53"/>
      <c r="H27" s="53"/>
      <c r="I27" s="53"/>
      <c r="J27" s="53"/>
      <c r="K27" s="13"/>
      <c r="L27" s="42"/>
      <c r="M27" s="42"/>
      <c r="N27" s="42"/>
      <c r="O27" s="42"/>
      <c r="P27" s="42"/>
    </row>
    <row r="28" spans="1:16" ht="81" customHeight="1">
      <c r="A28" s="89" t="s">
        <v>14</v>
      </c>
      <c r="B28" s="89" t="s">
        <v>15</v>
      </c>
      <c r="C28" s="89" t="s">
        <v>16</v>
      </c>
      <c r="D28" s="57" t="s">
        <v>17</v>
      </c>
      <c r="E28" s="51"/>
      <c r="F28" s="50" t="s">
        <v>18</v>
      </c>
      <c r="G28" s="50"/>
      <c r="H28" s="50"/>
      <c r="I28" s="47" t="s">
        <v>19</v>
      </c>
      <c r="J28" s="49"/>
      <c r="K28" s="48"/>
      <c r="L28" s="50" t="s">
        <v>20</v>
      </c>
      <c r="M28" s="50"/>
      <c r="N28" s="50"/>
      <c r="O28" s="50"/>
      <c r="P28" s="51"/>
    </row>
    <row r="29" spans="1:16" ht="27.75" customHeight="1">
      <c r="A29" s="90"/>
      <c r="B29" s="90"/>
      <c r="C29" s="90"/>
      <c r="D29" s="58"/>
      <c r="E29" s="59"/>
      <c r="F29" s="21" t="s">
        <v>21</v>
      </c>
      <c r="G29" s="47" t="s">
        <v>22</v>
      </c>
      <c r="H29" s="48"/>
      <c r="I29" s="23" t="s">
        <v>21</v>
      </c>
      <c r="J29" s="47" t="s">
        <v>22</v>
      </c>
      <c r="K29" s="48"/>
      <c r="L29" s="47" t="s">
        <v>23</v>
      </c>
      <c r="M29" s="48"/>
      <c r="N29" s="47" t="s">
        <v>24</v>
      </c>
      <c r="O29" s="49"/>
      <c r="P29" s="48"/>
    </row>
    <row r="30" spans="1:16">
      <c r="A30" s="22">
        <v>1</v>
      </c>
      <c r="B30" s="17">
        <v>2</v>
      </c>
      <c r="C30" s="16">
        <v>3</v>
      </c>
      <c r="D30" s="45">
        <v>4</v>
      </c>
      <c r="E30" s="46"/>
      <c r="F30" s="17">
        <v>5</v>
      </c>
      <c r="G30" s="37">
        <v>6</v>
      </c>
      <c r="H30" s="37"/>
      <c r="I30" s="17">
        <v>7</v>
      </c>
      <c r="J30" s="37">
        <v>8</v>
      </c>
      <c r="K30" s="37"/>
      <c r="L30" s="45">
        <v>9</v>
      </c>
      <c r="M30" s="46"/>
      <c r="N30" s="37">
        <v>10</v>
      </c>
      <c r="O30" s="37"/>
      <c r="P30" s="38"/>
    </row>
    <row r="31" spans="1:16" ht="32.25" customHeight="1">
      <c r="A31" s="77" t="s">
        <v>54</v>
      </c>
      <c r="B31" s="80">
        <v>2517084</v>
      </c>
      <c r="C31" s="17">
        <v>180</v>
      </c>
      <c r="D31" s="37"/>
      <c r="E31" s="37"/>
      <c r="F31" s="17"/>
      <c r="G31" s="45"/>
      <c r="H31" s="46"/>
      <c r="I31" s="16"/>
      <c r="J31" s="45"/>
      <c r="K31" s="46"/>
      <c r="L31" s="60">
        <f>N32+N33</f>
        <v>136700</v>
      </c>
      <c r="M31" s="62"/>
      <c r="N31" s="60"/>
      <c r="O31" s="61"/>
      <c r="P31" s="62"/>
    </row>
    <row r="32" spans="1:16" ht="36" customHeight="1">
      <c r="A32" s="79"/>
      <c r="B32" s="81"/>
      <c r="C32" s="16">
        <v>111</v>
      </c>
      <c r="D32" s="45"/>
      <c r="E32" s="46"/>
      <c r="F32" s="17"/>
      <c r="G32" s="37"/>
      <c r="H32" s="37"/>
      <c r="I32" s="17"/>
      <c r="J32" s="37"/>
      <c r="K32" s="37"/>
      <c r="L32" s="60"/>
      <c r="M32" s="62"/>
      <c r="N32" s="35">
        <f>110000-5000</f>
        <v>105000</v>
      </c>
      <c r="O32" s="35"/>
      <c r="P32" s="36"/>
    </row>
    <row r="33" spans="1:16" ht="23.25" customHeight="1">
      <c r="A33" s="78"/>
      <c r="B33" s="82"/>
      <c r="C33" s="17">
        <v>119</v>
      </c>
      <c r="D33" s="37"/>
      <c r="E33" s="37"/>
      <c r="F33" s="17"/>
      <c r="G33" s="45"/>
      <c r="H33" s="46"/>
      <c r="I33" s="17"/>
      <c r="J33" s="45"/>
      <c r="K33" s="46"/>
      <c r="L33" s="35"/>
      <c r="M33" s="35"/>
      <c r="N33" s="60">
        <f>33200-1500</f>
        <v>31700</v>
      </c>
      <c r="O33" s="61"/>
      <c r="P33" s="62"/>
    </row>
    <row r="34" spans="1:16" s="4" customFormat="1" ht="36" customHeight="1">
      <c r="A34" s="77" t="s">
        <v>56</v>
      </c>
      <c r="B34" s="77">
        <v>4517086</v>
      </c>
      <c r="C34" s="26">
        <v>180</v>
      </c>
      <c r="D34" s="87"/>
      <c r="E34" s="88"/>
      <c r="F34" s="24"/>
      <c r="G34" s="73"/>
      <c r="H34" s="73"/>
      <c r="I34" s="24"/>
      <c r="J34" s="87"/>
      <c r="K34" s="88"/>
      <c r="L34" s="74">
        <f>N35</f>
        <v>2599779</v>
      </c>
      <c r="M34" s="75"/>
      <c r="N34" s="96"/>
      <c r="O34" s="96"/>
      <c r="P34" s="97"/>
    </row>
    <row r="35" spans="1:16" s="4" customFormat="1" ht="32.25" customHeight="1">
      <c r="A35" s="78"/>
      <c r="B35" s="78"/>
      <c r="C35" s="25">
        <v>244</v>
      </c>
      <c r="D35" s="71"/>
      <c r="E35" s="72"/>
      <c r="F35" s="24"/>
      <c r="G35" s="71"/>
      <c r="H35" s="72"/>
      <c r="I35" s="24"/>
      <c r="J35" s="103"/>
      <c r="K35" s="103"/>
      <c r="L35" s="74"/>
      <c r="M35" s="75"/>
      <c r="N35" s="74">
        <f>500000+236900+254900+74021+1533958</f>
        <v>2599779</v>
      </c>
      <c r="O35" s="76"/>
      <c r="P35" s="75"/>
    </row>
    <row r="36" spans="1:16" s="4" customFormat="1" ht="42.75" customHeight="1">
      <c r="A36" s="77" t="s">
        <v>55</v>
      </c>
      <c r="B36" s="77">
        <v>2517087</v>
      </c>
      <c r="C36" s="25">
        <v>180</v>
      </c>
      <c r="D36" s="71"/>
      <c r="E36" s="72"/>
      <c r="F36" s="24"/>
      <c r="G36" s="71"/>
      <c r="H36" s="72"/>
      <c r="I36" s="24"/>
      <c r="J36" s="71"/>
      <c r="K36" s="72"/>
      <c r="L36" s="74">
        <f>N37</f>
        <v>411400</v>
      </c>
      <c r="M36" s="75"/>
      <c r="N36" s="74"/>
      <c r="O36" s="76"/>
      <c r="P36" s="75"/>
    </row>
    <row r="37" spans="1:16" s="4" customFormat="1" ht="45" customHeight="1">
      <c r="A37" s="78"/>
      <c r="B37" s="78"/>
      <c r="C37" s="25">
        <v>244</v>
      </c>
      <c r="D37" s="71"/>
      <c r="E37" s="72"/>
      <c r="F37" s="24"/>
      <c r="G37" s="71"/>
      <c r="H37" s="72"/>
      <c r="I37" s="24"/>
      <c r="J37" s="71"/>
      <c r="K37" s="72"/>
      <c r="L37" s="74"/>
      <c r="M37" s="75"/>
      <c r="N37" s="74">
        <v>411400</v>
      </c>
      <c r="O37" s="76"/>
      <c r="P37" s="75"/>
    </row>
    <row r="38" spans="1:16" s="4" customFormat="1" ht="33" customHeight="1">
      <c r="A38" s="77" t="s">
        <v>65</v>
      </c>
      <c r="B38" s="77">
        <v>2517088</v>
      </c>
      <c r="C38" s="25">
        <v>180</v>
      </c>
      <c r="D38" s="71"/>
      <c r="E38" s="72"/>
      <c r="F38" s="24"/>
      <c r="G38" s="71"/>
      <c r="H38" s="72"/>
      <c r="I38" s="24"/>
      <c r="J38" s="71"/>
      <c r="K38" s="72"/>
      <c r="L38" s="74">
        <f>N39</f>
        <v>934000</v>
      </c>
      <c r="M38" s="75"/>
      <c r="N38" s="74"/>
      <c r="O38" s="76"/>
      <c r="P38" s="75"/>
    </row>
    <row r="39" spans="1:16" s="4" customFormat="1" ht="38.25" customHeight="1">
      <c r="A39" s="78"/>
      <c r="B39" s="78"/>
      <c r="C39" s="25">
        <v>244</v>
      </c>
      <c r="D39" s="71"/>
      <c r="E39" s="72"/>
      <c r="F39" s="24"/>
      <c r="G39" s="71"/>
      <c r="H39" s="72"/>
      <c r="I39" s="24"/>
      <c r="J39" s="71"/>
      <c r="K39" s="72"/>
      <c r="L39" s="74"/>
      <c r="M39" s="75"/>
      <c r="N39" s="74">
        <f>608200+325800</f>
        <v>934000</v>
      </c>
      <c r="O39" s="76"/>
      <c r="P39" s="75"/>
    </row>
    <row r="40" spans="1:16" s="4" customFormat="1" ht="38.25" customHeight="1">
      <c r="A40" s="77" t="s">
        <v>68</v>
      </c>
      <c r="B40" s="77">
        <v>4517089</v>
      </c>
      <c r="C40" s="25">
        <v>180</v>
      </c>
      <c r="D40" s="71"/>
      <c r="E40" s="72"/>
      <c r="F40" s="24"/>
      <c r="G40" s="71"/>
      <c r="H40" s="72"/>
      <c r="I40" s="24"/>
      <c r="J40" s="71"/>
      <c r="K40" s="72"/>
      <c r="L40" s="74">
        <f>N41</f>
        <v>1000000</v>
      </c>
      <c r="M40" s="75"/>
      <c r="N40" s="104"/>
      <c r="O40" s="110"/>
      <c r="P40" s="105"/>
    </row>
    <row r="41" spans="1:16" s="4" customFormat="1" ht="38.25" customHeight="1">
      <c r="A41" s="78"/>
      <c r="B41" s="78"/>
      <c r="C41" s="25">
        <v>244</v>
      </c>
      <c r="D41" s="71"/>
      <c r="E41" s="72"/>
      <c r="F41" s="24"/>
      <c r="G41" s="71"/>
      <c r="H41" s="72"/>
      <c r="I41" s="24"/>
      <c r="J41" s="71"/>
      <c r="K41" s="72"/>
      <c r="L41" s="104"/>
      <c r="M41" s="105"/>
      <c r="N41" s="74">
        <v>1000000</v>
      </c>
      <c r="O41" s="76"/>
      <c r="P41" s="75"/>
    </row>
    <row r="42" spans="1:16" s="4" customFormat="1" ht="36.75" customHeight="1">
      <c r="A42" s="77" t="s">
        <v>66</v>
      </c>
      <c r="B42" s="77">
        <v>4517090</v>
      </c>
      <c r="C42" s="25">
        <v>180</v>
      </c>
      <c r="D42" s="71"/>
      <c r="E42" s="72"/>
      <c r="F42" s="24"/>
      <c r="G42" s="71"/>
      <c r="H42" s="72"/>
      <c r="I42" s="24"/>
      <c r="J42" s="71"/>
      <c r="K42" s="72"/>
      <c r="L42" s="74">
        <f>N43</f>
        <v>707700</v>
      </c>
      <c r="M42" s="75"/>
      <c r="N42" s="74"/>
      <c r="O42" s="76"/>
      <c r="P42" s="75"/>
    </row>
    <row r="43" spans="1:16" s="4" customFormat="1" ht="44.25" customHeight="1">
      <c r="A43" s="78"/>
      <c r="B43" s="78"/>
      <c r="C43" s="25">
        <v>244</v>
      </c>
      <c r="D43" s="71"/>
      <c r="E43" s="72"/>
      <c r="F43" s="24"/>
      <c r="G43" s="71"/>
      <c r="H43" s="72"/>
      <c r="I43" s="24"/>
      <c r="J43" s="71"/>
      <c r="K43" s="72"/>
      <c r="L43" s="74"/>
      <c r="M43" s="75"/>
      <c r="N43" s="74">
        <f>638700+69000</f>
        <v>707700</v>
      </c>
      <c r="O43" s="76"/>
      <c r="P43" s="75"/>
    </row>
    <row r="44" spans="1:16" s="4" customFormat="1" ht="57" customHeight="1">
      <c r="A44" s="77" t="s">
        <v>67</v>
      </c>
      <c r="B44" s="77">
        <v>2517093</v>
      </c>
      <c r="C44" s="25">
        <v>180</v>
      </c>
      <c r="D44" s="71"/>
      <c r="E44" s="72"/>
      <c r="F44" s="24"/>
      <c r="G44" s="71"/>
      <c r="H44" s="72"/>
      <c r="I44" s="24"/>
      <c r="J44" s="71"/>
      <c r="K44" s="72"/>
      <c r="L44" s="74">
        <f>N45</f>
        <v>1293955</v>
      </c>
      <c r="M44" s="75"/>
      <c r="N44" s="104"/>
      <c r="O44" s="110"/>
      <c r="P44" s="105"/>
    </row>
    <row r="45" spans="1:16" s="4" customFormat="1" ht="49.5" customHeight="1">
      <c r="A45" s="78"/>
      <c r="B45" s="78"/>
      <c r="C45" s="25">
        <v>244</v>
      </c>
      <c r="D45" s="71"/>
      <c r="E45" s="72"/>
      <c r="F45" s="24"/>
      <c r="G45" s="71"/>
      <c r="H45" s="72"/>
      <c r="I45" s="24"/>
      <c r="J45" s="71"/>
      <c r="K45" s="72"/>
      <c r="L45" s="104"/>
      <c r="M45" s="105"/>
      <c r="N45" s="74">
        <f>63840+1230115</f>
        <v>1293955</v>
      </c>
      <c r="O45" s="76"/>
      <c r="P45" s="75"/>
    </row>
    <row r="46" spans="1:16" s="4" customFormat="1" ht="49.5" customHeight="1">
      <c r="A46" s="77" t="s">
        <v>70</v>
      </c>
      <c r="B46" s="77">
        <v>2517091</v>
      </c>
      <c r="C46" s="33">
        <v>180</v>
      </c>
      <c r="D46" s="28"/>
      <c r="E46" s="29"/>
      <c r="F46" s="24"/>
      <c r="G46" s="28"/>
      <c r="H46" s="29"/>
      <c r="I46" s="24"/>
      <c r="J46" s="28"/>
      <c r="K46" s="29"/>
      <c r="L46" s="74">
        <f>N47+N48</f>
        <v>104160</v>
      </c>
      <c r="M46" s="106"/>
      <c r="N46" s="30"/>
      <c r="O46" s="31"/>
      <c r="P46" s="32"/>
    </row>
    <row r="47" spans="1:16" s="4" customFormat="1" ht="49.5" customHeight="1">
      <c r="A47" s="108"/>
      <c r="B47" s="108"/>
      <c r="C47" s="33">
        <v>111</v>
      </c>
      <c r="D47" s="28"/>
      <c r="E47" s="29"/>
      <c r="F47" s="24"/>
      <c r="G47" s="28"/>
      <c r="H47" s="29"/>
      <c r="I47" s="24"/>
      <c r="J47" s="28"/>
      <c r="K47" s="29"/>
      <c r="L47" s="104"/>
      <c r="M47" s="107"/>
      <c r="N47" s="74">
        <v>80000</v>
      </c>
      <c r="O47" s="118"/>
      <c r="P47" s="106"/>
    </row>
    <row r="48" spans="1:16" s="4" customFormat="1" ht="49.5" customHeight="1">
      <c r="A48" s="109"/>
      <c r="B48" s="109"/>
      <c r="C48" s="33">
        <v>119</v>
      </c>
      <c r="D48" s="28"/>
      <c r="E48" s="29"/>
      <c r="F48" s="24"/>
      <c r="G48" s="28"/>
      <c r="H48" s="29"/>
      <c r="I48" s="24"/>
      <c r="J48" s="28"/>
      <c r="K48" s="29"/>
      <c r="L48" s="104"/>
      <c r="M48" s="107"/>
      <c r="N48" s="74">
        <v>24160</v>
      </c>
      <c r="O48" s="118"/>
      <c r="P48" s="106"/>
    </row>
    <row r="49" spans="1:16" s="4" customFormat="1" ht="49.5" customHeight="1">
      <c r="A49" s="116" t="s">
        <v>69</v>
      </c>
      <c r="B49" s="77">
        <v>4517094</v>
      </c>
      <c r="C49" s="25">
        <v>180</v>
      </c>
      <c r="D49" s="71"/>
      <c r="E49" s="72"/>
      <c r="F49" s="24"/>
      <c r="G49" s="71"/>
      <c r="H49" s="72"/>
      <c r="I49" s="24"/>
      <c r="J49" s="71"/>
      <c r="K49" s="72"/>
      <c r="L49" s="74">
        <f>N50</f>
        <v>19325</v>
      </c>
      <c r="M49" s="75"/>
      <c r="N49" s="74"/>
      <c r="O49" s="76"/>
      <c r="P49" s="75"/>
    </row>
    <row r="50" spans="1:16" s="4" customFormat="1" ht="49.5" customHeight="1">
      <c r="A50" s="116"/>
      <c r="B50" s="78"/>
      <c r="C50" s="25">
        <v>244</v>
      </c>
      <c r="D50" s="71"/>
      <c r="E50" s="72"/>
      <c r="F50" s="24"/>
      <c r="G50" s="71"/>
      <c r="H50" s="72"/>
      <c r="I50" s="24"/>
      <c r="J50" s="71"/>
      <c r="K50" s="72"/>
      <c r="L50" s="104"/>
      <c r="M50" s="105"/>
      <c r="N50" s="74">
        <v>19325</v>
      </c>
      <c r="O50" s="76"/>
      <c r="P50" s="75"/>
    </row>
    <row r="51" spans="1:16" s="4" customFormat="1" ht="48" customHeight="1" thickBot="1">
      <c r="A51" s="27"/>
      <c r="B51" s="27"/>
      <c r="C51" s="26"/>
      <c r="D51" s="73"/>
      <c r="E51" s="73"/>
      <c r="F51" s="24" t="s">
        <v>25</v>
      </c>
      <c r="G51" s="87"/>
      <c r="H51" s="88"/>
      <c r="I51" s="25" t="s">
        <v>26</v>
      </c>
      <c r="J51" s="87"/>
      <c r="K51" s="88"/>
      <c r="L51" s="74">
        <f>L31+L34+L36+L38+L42+L44+L40+L49+L46</f>
        <v>7207019</v>
      </c>
      <c r="M51" s="75"/>
      <c r="N51" s="74">
        <f>N32+N33+N35+N37+N39+N43+N45+N41+N50+N47+N48</f>
        <v>7207019</v>
      </c>
      <c r="O51" s="76"/>
      <c r="P51" s="75"/>
    </row>
    <row r="52" spans="1:16" ht="19.5" thickBot="1">
      <c r="A52" s="18"/>
      <c r="B52" s="13"/>
      <c r="C52" s="13"/>
      <c r="D52" s="53"/>
      <c r="E52" s="53"/>
      <c r="F52" s="13"/>
      <c r="G52" s="53"/>
      <c r="H52" s="53"/>
      <c r="I52" s="16"/>
      <c r="J52" s="117" t="s">
        <v>27</v>
      </c>
      <c r="K52" s="117"/>
      <c r="L52" s="117"/>
      <c r="M52" s="44"/>
      <c r="N52" s="54">
        <v>1</v>
      </c>
      <c r="O52" s="55"/>
      <c r="P52" s="56"/>
    </row>
    <row r="53" spans="1:16" ht="19.5" thickBot="1">
      <c r="A53" s="19"/>
      <c r="B53" s="20"/>
      <c r="C53" s="20"/>
      <c r="D53" s="113"/>
      <c r="E53" s="113"/>
      <c r="F53" s="20"/>
      <c r="G53" s="113"/>
      <c r="H53" s="53"/>
      <c r="I53" s="16"/>
      <c r="J53" s="53"/>
      <c r="K53" s="53"/>
      <c r="L53" s="53" t="s">
        <v>28</v>
      </c>
      <c r="M53" s="119"/>
      <c r="N53" s="54">
        <v>1</v>
      </c>
      <c r="O53" s="55"/>
      <c r="P53" s="56"/>
    </row>
    <row r="54" spans="1:16" ht="36" customHeight="1">
      <c r="A54" s="111" t="s">
        <v>63</v>
      </c>
      <c r="B54" s="111"/>
      <c r="C54" s="111"/>
      <c r="D54" s="111"/>
      <c r="E54" s="111"/>
      <c r="F54" s="111"/>
      <c r="G54" s="112"/>
      <c r="H54" s="64" t="s">
        <v>32</v>
      </c>
      <c r="I54" s="65"/>
      <c r="J54" s="65"/>
      <c r="K54" s="65"/>
      <c r="L54" s="65"/>
      <c r="M54" s="65"/>
      <c r="N54" s="65"/>
      <c r="O54" s="65"/>
      <c r="P54" s="66"/>
    </row>
    <row r="55" spans="1:16" ht="25.5" customHeight="1">
      <c r="A55" s="34" t="s">
        <v>59</v>
      </c>
      <c r="B55" s="34"/>
      <c r="C55" s="34"/>
      <c r="D55" s="34"/>
      <c r="E55" s="34"/>
      <c r="F55" s="34"/>
      <c r="G55" s="119"/>
      <c r="H55" s="100"/>
      <c r="I55" s="37"/>
      <c r="J55" s="37"/>
      <c r="K55" s="37"/>
      <c r="L55" s="37"/>
      <c r="M55" s="37"/>
      <c r="N55" s="37"/>
      <c r="O55" s="37"/>
      <c r="P55" s="101"/>
    </row>
    <row r="56" spans="1:16" ht="18.75" customHeight="1">
      <c r="A56" s="34" t="s">
        <v>29</v>
      </c>
      <c r="B56" s="34"/>
      <c r="C56" s="34"/>
      <c r="D56" s="34"/>
      <c r="E56" s="34"/>
      <c r="F56" s="34"/>
      <c r="G56" s="119"/>
      <c r="H56" s="114" t="s">
        <v>33</v>
      </c>
      <c r="I56" s="95"/>
      <c r="J56" s="95"/>
      <c r="K56" s="95"/>
      <c r="L56" s="95"/>
      <c r="M56" s="95"/>
      <c r="N56" s="95"/>
      <c r="O56" s="95"/>
      <c r="P56" s="115"/>
    </row>
    <row r="57" spans="1:16" ht="21.75" customHeight="1">
      <c r="A57" s="34" t="s">
        <v>64</v>
      </c>
      <c r="B57" s="34"/>
      <c r="C57" s="34"/>
      <c r="D57" s="34"/>
      <c r="E57" s="34"/>
      <c r="F57" s="34"/>
      <c r="G57" s="119"/>
      <c r="H57" s="114" t="s">
        <v>51</v>
      </c>
      <c r="I57" s="95"/>
      <c r="J57" s="95"/>
      <c r="K57" s="95"/>
      <c r="L57" s="95"/>
      <c r="M57" s="95"/>
      <c r="N57" s="95"/>
      <c r="O57" s="95"/>
      <c r="P57" s="115"/>
    </row>
    <row r="58" spans="1:16" ht="23.25" customHeight="1">
      <c r="A58" s="34" t="s">
        <v>53</v>
      </c>
      <c r="B58" s="34"/>
      <c r="C58" s="34"/>
      <c r="D58" s="34"/>
      <c r="E58" s="34"/>
      <c r="F58" s="34"/>
      <c r="G58" s="119"/>
      <c r="H58" s="114" t="s">
        <v>52</v>
      </c>
      <c r="I58" s="95"/>
      <c r="J58" s="95"/>
      <c r="K58" s="95"/>
      <c r="L58" s="95"/>
      <c r="M58" s="95"/>
      <c r="N58" s="95"/>
      <c r="O58" s="95"/>
      <c r="P58" s="115"/>
    </row>
    <row r="59" spans="1:16" ht="18.75" customHeight="1">
      <c r="A59" s="34" t="s">
        <v>30</v>
      </c>
      <c r="B59" s="34"/>
      <c r="C59" s="34"/>
      <c r="D59" s="34"/>
      <c r="E59" s="34"/>
      <c r="F59" s="34"/>
      <c r="G59" s="119"/>
      <c r="H59" s="100"/>
      <c r="I59" s="37"/>
      <c r="J59" s="37"/>
      <c r="K59" s="37"/>
      <c r="L59" s="37"/>
      <c r="M59" s="37"/>
      <c r="N59" s="37"/>
      <c r="O59" s="37"/>
      <c r="P59" s="101"/>
    </row>
    <row r="60" spans="1:16" ht="31.5" customHeight="1">
      <c r="A60" s="34" t="s">
        <v>71</v>
      </c>
      <c r="B60" s="34"/>
      <c r="C60" s="34"/>
      <c r="D60" s="34"/>
      <c r="E60" s="34"/>
      <c r="F60" s="34"/>
      <c r="G60" s="119"/>
      <c r="H60" s="114" t="s">
        <v>34</v>
      </c>
      <c r="I60" s="95"/>
      <c r="J60" s="95"/>
      <c r="K60" s="95"/>
      <c r="L60" s="95"/>
      <c r="M60" s="95"/>
      <c r="N60" s="95"/>
      <c r="O60" s="95"/>
      <c r="P60" s="115"/>
    </row>
    <row r="61" spans="1:16" ht="18.75" customHeight="1">
      <c r="A61" s="34" t="s">
        <v>60</v>
      </c>
      <c r="B61" s="34"/>
      <c r="C61" s="34"/>
      <c r="D61" s="34"/>
      <c r="E61" s="34"/>
      <c r="F61" s="34"/>
      <c r="G61" s="119"/>
      <c r="H61" s="100"/>
      <c r="I61" s="37"/>
      <c r="J61" s="37"/>
      <c r="K61" s="37"/>
      <c r="L61" s="37"/>
      <c r="M61" s="37"/>
      <c r="N61" s="37"/>
      <c r="O61" s="37"/>
      <c r="P61" s="101"/>
    </row>
    <row r="62" spans="1:16" ht="19.5" thickBot="1">
      <c r="A62" s="34" t="s">
        <v>31</v>
      </c>
      <c r="B62" s="34"/>
      <c r="C62" s="34"/>
      <c r="D62" s="34"/>
      <c r="E62" s="34"/>
      <c r="F62" s="34"/>
      <c r="G62" s="119"/>
      <c r="H62" s="92"/>
      <c r="I62" s="93"/>
      <c r="J62" s="93"/>
      <c r="K62" s="93"/>
      <c r="L62" s="93"/>
      <c r="M62" s="93"/>
      <c r="N62" s="93"/>
      <c r="O62" s="93"/>
      <c r="P62" s="94"/>
    </row>
  </sheetData>
  <mergeCells count="220">
    <mergeCell ref="H58:P58"/>
    <mergeCell ref="H59:P59"/>
    <mergeCell ref="N40:P40"/>
    <mergeCell ref="N41:P41"/>
    <mergeCell ref="A62:G62"/>
    <mergeCell ref="H62:P62"/>
    <mergeCell ref="A56:G56"/>
    <mergeCell ref="H56:P56"/>
    <mergeCell ref="A61:G61"/>
    <mergeCell ref="A60:G60"/>
    <mergeCell ref="A59:G59"/>
    <mergeCell ref="A58:G58"/>
    <mergeCell ref="A57:G57"/>
    <mergeCell ref="H60:P60"/>
    <mergeCell ref="N42:P42"/>
    <mergeCell ref="D43:E43"/>
    <mergeCell ref="H61:P61"/>
    <mergeCell ref="G53:H53"/>
    <mergeCell ref="J53:K53"/>
    <mergeCell ref="L53:M53"/>
    <mergeCell ref="A55:G55"/>
    <mergeCell ref="N51:P51"/>
    <mergeCell ref="N43:P43"/>
    <mergeCell ref="N53:P53"/>
    <mergeCell ref="N44:P44"/>
    <mergeCell ref="J45:K45"/>
    <mergeCell ref="L45:M45"/>
    <mergeCell ref="N45:P45"/>
    <mergeCell ref="D51:E51"/>
    <mergeCell ref="A54:G54"/>
    <mergeCell ref="D53:E53"/>
    <mergeCell ref="H57:P57"/>
    <mergeCell ref="G51:H51"/>
    <mergeCell ref="L44:M44"/>
    <mergeCell ref="N49:P49"/>
    <mergeCell ref="N50:P50"/>
    <mergeCell ref="A49:A50"/>
    <mergeCell ref="B49:B50"/>
    <mergeCell ref="D49:E49"/>
    <mergeCell ref="G49:H49"/>
    <mergeCell ref="J49:K49"/>
    <mergeCell ref="L49:M49"/>
    <mergeCell ref="J52:M52"/>
    <mergeCell ref="H55:P55"/>
    <mergeCell ref="N52:P52"/>
    <mergeCell ref="G52:H52"/>
    <mergeCell ref="N47:P47"/>
    <mergeCell ref="N48:P48"/>
    <mergeCell ref="A38:A39"/>
    <mergeCell ref="B38:B39"/>
    <mergeCell ref="A44:A45"/>
    <mergeCell ref="B44:B45"/>
    <mergeCell ref="J44:K44"/>
    <mergeCell ref="J51:K51"/>
    <mergeCell ref="D52:E52"/>
    <mergeCell ref="A42:A43"/>
    <mergeCell ref="B42:B43"/>
    <mergeCell ref="J40:K40"/>
    <mergeCell ref="J41:K41"/>
    <mergeCell ref="D45:E45"/>
    <mergeCell ref="G45:H45"/>
    <mergeCell ref="A40:A41"/>
    <mergeCell ref="B40:B41"/>
    <mergeCell ref="D40:E40"/>
    <mergeCell ref="D41:E41"/>
    <mergeCell ref="G40:H40"/>
    <mergeCell ref="G41:H41"/>
    <mergeCell ref="A46:A48"/>
    <mergeCell ref="B46:B48"/>
    <mergeCell ref="D44:E44"/>
    <mergeCell ref="G44:H44"/>
    <mergeCell ref="L41:M41"/>
    <mergeCell ref="L51:M51"/>
    <mergeCell ref="D50:E50"/>
    <mergeCell ref="G50:H50"/>
    <mergeCell ref="J50:K50"/>
    <mergeCell ref="L50:M50"/>
    <mergeCell ref="L46:M46"/>
    <mergeCell ref="L47:M47"/>
    <mergeCell ref="L48:M48"/>
    <mergeCell ref="J42:K42"/>
    <mergeCell ref="D32:E32"/>
    <mergeCell ref="J32:K32"/>
    <mergeCell ref="L29:M29"/>
    <mergeCell ref="G32:H32"/>
    <mergeCell ref="I25:J25"/>
    <mergeCell ref="L43:M43"/>
    <mergeCell ref="J43:K43"/>
    <mergeCell ref="G43:H43"/>
    <mergeCell ref="D33:E33"/>
    <mergeCell ref="L38:M38"/>
    <mergeCell ref="D38:E38"/>
    <mergeCell ref="G38:H38"/>
    <mergeCell ref="D39:E39"/>
    <mergeCell ref="D42:E42"/>
    <mergeCell ref="J39:K39"/>
    <mergeCell ref="G42:H42"/>
    <mergeCell ref="L34:M34"/>
    <mergeCell ref="J35:K35"/>
    <mergeCell ref="G37:H37"/>
    <mergeCell ref="D36:E36"/>
    <mergeCell ref="G36:H36"/>
    <mergeCell ref="J36:K36"/>
    <mergeCell ref="L42:M42"/>
    <mergeCell ref="L40:M40"/>
    <mergeCell ref="B28:B29"/>
    <mergeCell ref="A25:C25"/>
    <mergeCell ref="L22:M22"/>
    <mergeCell ref="N19:P20"/>
    <mergeCell ref="N25:P25"/>
    <mergeCell ref="A17:L17"/>
    <mergeCell ref="A16:L16"/>
    <mergeCell ref="N34:P34"/>
    <mergeCell ref="L9:P9"/>
    <mergeCell ref="H9:K9"/>
    <mergeCell ref="N16:P17"/>
    <mergeCell ref="N15:P15"/>
    <mergeCell ref="A11:P11"/>
    <mergeCell ref="A10:P10"/>
    <mergeCell ref="M16:M17"/>
    <mergeCell ref="D14:E14"/>
    <mergeCell ref="A12:O12"/>
    <mergeCell ref="D30:E30"/>
    <mergeCell ref="J33:K33"/>
    <mergeCell ref="J30:K30"/>
    <mergeCell ref="L33:M33"/>
    <mergeCell ref="J34:K34"/>
    <mergeCell ref="N33:P33"/>
    <mergeCell ref="N21:P21"/>
    <mergeCell ref="B36:B37"/>
    <mergeCell ref="A31:A33"/>
    <mergeCell ref="L31:M31"/>
    <mergeCell ref="L32:M32"/>
    <mergeCell ref="B31:B33"/>
    <mergeCell ref="A36:A37"/>
    <mergeCell ref="H4:O4"/>
    <mergeCell ref="H7:I7"/>
    <mergeCell ref="H8:I8"/>
    <mergeCell ref="K8:P8"/>
    <mergeCell ref="K7:O7"/>
    <mergeCell ref="I14:J14"/>
    <mergeCell ref="A20:K20"/>
    <mergeCell ref="D13:E13"/>
    <mergeCell ref="D34:E34"/>
    <mergeCell ref="A19:K19"/>
    <mergeCell ref="A34:A35"/>
    <mergeCell ref="B34:B35"/>
    <mergeCell ref="A24:C24"/>
    <mergeCell ref="A23:K23"/>
    <mergeCell ref="A21:K21"/>
    <mergeCell ref="A28:A29"/>
    <mergeCell ref="C28:C29"/>
    <mergeCell ref="L35:M35"/>
    <mergeCell ref="G35:H35"/>
    <mergeCell ref="D35:E35"/>
    <mergeCell ref="G39:H39"/>
    <mergeCell ref="L36:M36"/>
    <mergeCell ref="L37:M37"/>
    <mergeCell ref="J37:K37"/>
    <mergeCell ref="N39:P39"/>
    <mergeCell ref="N38:P38"/>
    <mergeCell ref="L39:M39"/>
    <mergeCell ref="N36:P36"/>
    <mergeCell ref="N37:P37"/>
    <mergeCell ref="N35:P35"/>
    <mergeCell ref="J38:K38"/>
    <mergeCell ref="H54:P54"/>
    <mergeCell ref="N13:P13"/>
    <mergeCell ref="N29:P29"/>
    <mergeCell ref="N24:P24"/>
    <mergeCell ref="N14:P14"/>
    <mergeCell ref="N18:P18"/>
    <mergeCell ref="G13:H13"/>
    <mergeCell ref="I13:J13"/>
    <mergeCell ref="A22:K22"/>
    <mergeCell ref="I18:M18"/>
    <mergeCell ref="A15:L15"/>
    <mergeCell ref="C18:F18"/>
    <mergeCell ref="G18:H18"/>
    <mergeCell ref="L19:M20"/>
    <mergeCell ref="K13:L13"/>
    <mergeCell ref="L21:M21"/>
    <mergeCell ref="D24:E24"/>
    <mergeCell ref="D37:E37"/>
    <mergeCell ref="K14:M14"/>
    <mergeCell ref="I24:J24"/>
    <mergeCell ref="N22:P22"/>
    <mergeCell ref="D25:E25"/>
    <mergeCell ref="D31:E31"/>
    <mergeCell ref="G34:H34"/>
    <mergeCell ref="D26:E26"/>
    <mergeCell ref="G26:K26"/>
    <mergeCell ref="L26:P26"/>
    <mergeCell ref="F28:H28"/>
    <mergeCell ref="J31:K31"/>
    <mergeCell ref="L30:M30"/>
    <mergeCell ref="D28:E29"/>
    <mergeCell ref="N31:P31"/>
    <mergeCell ref="H2:O2"/>
    <mergeCell ref="D27:E27"/>
    <mergeCell ref="G27:H27"/>
    <mergeCell ref="G14:H14"/>
    <mergeCell ref="N32:P32"/>
    <mergeCell ref="N30:P30"/>
    <mergeCell ref="N23:P23"/>
    <mergeCell ref="L27:M27"/>
    <mergeCell ref="L23:M23"/>
    <mergeCell ref="N27:P27"/>
    <mergeCell ref="G33:H33"/>
    <mergeCell ref="G30:H30"/>
    <mergeCell ref="G29:H29"/>
    <mergeCell ref="J29:K29"/>
    <mergeCell ref="I28:K28"/>
    <mergeCell ref="L28:P28"/>
    <mergeCell ref="G24:H24"/>
    <mergeCell ref="L24:M24"/>
    <mergeCell ref="L25:M25"/>
    <mergeCell ref="I27:J27"/>
    <mergeCell ref="G25:H25"/>
    <mergeCell ref="G31:H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Бухгалтер</cp:lastModifiedBy>
  <cp:lastPrinted>2017-01-12T11:50:03Z</cp:lastPrinted>
  <dcterms:created xsi:type="dcterms:W3CDTF">2017-01-11T08:03:28Z</dcterms:created>
  <dcterms:modified xsi:type="dcterms:W3CDTF">2017-11-02T07:32:40Z</dcterms:modified>
</cp:coreProperties>
</file>